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80" windowHeight="16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<sst xmlns="http://schemas.openxmlformats.org/spreadsheetml/2006/main" count="16" uniqueCount="15">
  <si>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Méthode d'Euler pour une chute verticale dans un fluide</t>
  </si>
  <si>
    <t>masse m</t>
  </si>
  <si>
    <t>rayon R</t>
  </si>
  <si>
    <t>volume V</t>
  </si>
  <si>
    <t>masse volumique</t>
  </si>
  <si>
    <t>Bille</t>
  </si>
  <si>
    <t>Fluide</t>
  </si>
  <si>
    <t>i</t>
  </si>
  <si>
    <t>t (s)</t>
  </si>
  <si>
    <r>
      <t>d</t>
    </r>
    <r>
      <rPr>
        <sz val="12"/>
        <rFont val="Times New Roman"/>
        <family val="1"/>
      </rPr>
      <t>t =</t>
    </r>
  </si>
  <si>
    <t>ms</t>
  </si>
  <si>
    <t>h</t>
  </si>
  <si>
    <t>Frottements</t>
  </si>
  <si>
    <t>Vitesse v (m/s)</t>
  </si>
  <si>
    <t>Distance y (m)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</si>
</sst>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</numFmts>
  <fonts count="6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2"/>
      <name val="Times New Roman"/>
      <family val="1"/>
    </font>
    <font>
      <u val="single"/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Feuil1!$C$6</c:f>
              <c:strCache>
                <c:ptCount val="1"/>
                <c:pt idx="0">
                  <c:v>Vitesse v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Feuil1!$B$7:$B$57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Feuil1!$C$7:$C$57</c:f>
              <c:numCache>
                <c:ptCount val="51"/>
                <c:pt idx="0">
                  <c:v>0</c:v>
                </c:pt>
                <c:pt idx="1">
                  <c:v>0.0305169273430955</c:v>
                </c:pt>
                <c:pt idx="2">
                  <c:v>0.05712228709234195</c:v>
                </c:pt>
                <c:pt idx="3">
                  <c:v>0.08031745217002706</c:v>
                </c:pt>
                <c:pt idx="4">
                  <c:v>0.10053953103127236</c:v>
                </c:pt>
                <c:pt idx="5">
                  <c:v>0.11816960488937296</c:v>
                </c:pt>
                <c:pt idx="6">
                  <c:v>0.1335399091184675</c:v>
                </c:pt>
                <c:pt idx="7">
                  <c:v>0.14694009416569986</c:v>
                </c:pt>
                <c:pt idx="8">
                  <c:v>0.15862268395856616</c:v>
                </c:pt>
                <c:pt idx="9">
                  <c:v>0.16880783467009103</c:v>
                </c:pt>
                <c:pt idx="10">
                  <c:v>0.17768748351985383</c:v>
                </c:pt>
                <c:pt idx="11">
                  <c:v>0.18542896579422746</c:v>
                </c:pt>
                <c:pt idx="12">
                  <c:v>0.19217816824788553</c:v>
                </c:pt>
                <c:pt idx="13">
                  <c:v>0.19806227831182668</c:v>
                </c:pt>
                <c:pt idx="14">
                  <c:v>0.20319218091621635</c:v>
                </c:pt>
                <c:pt idx="15">
                  <c:v>0.2076645480957143</c:v>
                </c:pt>
                <c:pt idx="16">
                  <c:v>0.21156366075550134</c:v>
                </c:pt>
                <c:pt idx="17">
                  <c:v>0.21496299692883816</c:v>
                </c:pt>
                <c:pt idx="18">
                  <c:v>0.2179266164565661</c:v>
                </c:pt>
                <c:pt idx="19">
                  <c:v>0.22051036818257116</c:v>
                </c:pt>
                <c:pt idx="20">
                  <c:v>0.2227629424145786</c:v>
                </c:pt>
                <c:pt idx="21">
                  <c:v>0.2247267884837013</c:v>
                </c:pt>
                <c:pt idx="22">
                  <c:v>0.2264389146939757</c:v>
                </c:pt>
                <c:pt idx="23">
                  <c:v>0.22793158573678204</c:v>
                </c:pt>
                <c:pt idx="24">
                  <c:v>0.22923293071279027</c:v>
                </c:pt>
                <c:pt idx="25">
                  <c:v>0.23036747321948883</c:v>
                </c:pt>
                <c:pt idx="26">
                  <c:v>0.23135659349369483</c:v>
                </c:pt>
                <c:pt idx="27">
                  <c:v>0.23221893131803278</c:v>
                </c:pt>
                <c:pt idx="28">
                  <c:v>0.23297073728407752</c:v>
                </c:pt>
                <c:pt idx="29">
                  <c:v>0.23362617903164834</c:v>
                </c:pt>
                <c:pt idx="30">
                  <c:v>0.23419760823527497</c:v>
                </c:pt>
                <c:pt idx="31">
                  <c:v>0.23469579336914467</c:v>
                </c:pt>
                <c:pt idx="32">
                  <c:v>0.2351301226369413</c:v>
                </c:pt>
                <c:pt idx="33">
                  <c:v>0.23550878089075042</c:v>
                </c:pt>
                <c:pt idx="34">
                  <c:v>0.2358389038730333</c:v>
                </c:pt>
                <c:pt idx="35">
                  <c:v>0.2361267126883306</c:v>
                </c:pt>
                <c:pt idx="36">
                  <c:v>0.23637763103878903</c:v>
                </c:pt>
                <c:pt idx="37">
                  <c:v>0.23659638743279227</c:v>
                </c:pt>
                <c:pt idx="38">
                  <c:v>0.23678710429279817</c:v>
                </c:pt>
                <c:pt idx="39">
                  <c:v>0.23695337564160263</c:v>
                </c:pt>
                <c:pt idx="40">
                  <c:v>0.2370983348310125</c:v>
                </c:pt>
                <c:pt idx="41">
                  <c:v>0.23722471358926195</c:v>
                </c:pt>
                <c:pt idx="42">
                  <c:v>0.23733489349990916</c:v>
                </c:pt>
                <c:pt idx="43">
                  <c:v>0.23743095088232358</c:v>
                </c:pt>
                <c:pt idx="44">
                  <c:v>0.2375146959195278</c:v>
                </c:pt>
                <c:pt idx="45">
                  <c:v>0.23758770677075092</c:v>
                </c:pt>
                <c:pt idx="46">
                  <c:v>0.23765135931153755</c:v>
                </c:pt>
                <c:pt idx="47">
                  <c:v>0.23770685306185987</c:v>
                </c:pt>
                <c:pt idx="48">
                  <c:v>0.2377552337908422</c:v>
                </c:pt>
                <c:pt idx="49">
                  <c:v>0.2377974132240805</c:v>
                </c:pt>
                <c:pt idx="50">
                  <c:v>0.23783418622493693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Feuil1!$D$6</c:f>
              <c:strCache>
                <c:ptCount val="1"/>
                <c:pt idx="0">
                  <c:v>Distance y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Feuil1!$B$7:$B$57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Feuil1!$D$7:$D$57</c:f>
              <c:numCache>
                <c:ptCount val="51"/>
                <c:pt idx="0">
                  <c:v>0</c:v>
                </c:pt>
                <c:pt idx="1">
                  <c:v>0.00061033854686191</c:v>
                </c:pt>
                <c:pt idx="2">
                  <c:v>0.001752784288708749</c:v>
                </c:pt>
                <c:pt idx="3">
                  <c:v>0.00335913333210929</c:v>
                </c:pt>
                <c:pt idx="4">
                  <c:v>0.005369923952734737</c:v>
                </c:pt>
                <c:pt idx="5">
                  <c:v>0.007733316050522196</c:v>
                </c:pt>
                <c:pt idx="6">
                  <c:v>0.010404114232891545</c:v>
                </c:pt>
                <c:pt idx="7">
                  <c:v>0.013342916116205543</c:v>
                </c:pt>
                <c:pt idx="8">
                  <c:v>0.016515369795376867</c:v>
                </c:pt>
                <c:pt idx="9">
                  <c:v>0.019891526488778687</c:v>
                </c:pt>
                <c:pt idx="10">
                  <c:v>0.023445276159175764</c:v>
                </c:pt>
                <c:pt idx="11">
                  <c:v>0.02715385547506031</c:v>
                </c:pt>
                <c:pt idx="12">
                  <c:v>0.030997418840018023</c:v>
                </c:pt>
                <c:pt idx="13">
                  <c:v>0.03495866440625456</c:v>
                </c:pt>
                <c:pt idx="14">
                  <c:v>0.039022508024578885</c:v>
                </c:pt>
                <c:pt idx="15">
                  <c:v>0.04317579898649317</c:v>
                </c:pt>
                <c:pt idx="16">
                  <c:v>0.0474070722016032</c:v>
                </c:pt>
                <c:pt idx="17">
                  <c:v>0.051706332140179966</c:v>
                </c:pt>
                <c:pt idx="18">
                  <c:v>0.05606486446931129</c:v>
                </c:pt>
                <c:pt idx="19">
                  <c:v>0.06047507183296271</c:v>
                </c:pt>
                <c:pt idx="20">
                  <c:v>0.06493033068125428</c:v>
                </c:pt>
                <c:pt idx="21">
                  <c:v>0.06942486645092831</c:v>
                </c:pt>
                <c:pt idx="22">
                  <c:v>0.07395364474480783</c:v>
                </c:pt>
                <c:pt idx="23">
                  <c:v>0.07851227645954346</c:v>
                </c:pt>
                <c:pt idx="24">
                  <c:v>0.08309693507379927</c:v>
                </c:pt>
                <c:pt idx="25">
                  <c:v>0.08770428453818904</c:v>
                </c:pt>
                <c:pt idx="26">
                  <c:v>0.09233141640806294</c:v>
                </c:pt>
                <c:pt idx="27">
                  <c:v>0.0969757950344236</c:v>
                </c:pt>
                <c:pt idx="28">
                  <c:v>0.10163520978010515</c:v>
                </c:pt>
                <c:pt idx="29">
                  <c:v>0.10630773336073812</c:v>
                </c:pt>
                <c:pt idx="30">
                  <c:v>0.11099168552544363</c:v>
                </c:pt>
                <c:pt idx="31">
                  <c:v>0.11568560139282652</c:v>
                </c:pt>
                <c:pt idx="32">
                  <c:v>0.12038820384556534</c:v>
                </c:pt>
                <c:pt idx="33">
                  <c:v>0.12509837946338034</c:v>
                </c:pt>
                <c:pt idx="34">
                  <c:v>0.129815157540841</c:v>
                </c:pt>
                <c:pt idx="35">
                  <c:v>0.13453769179460762</c:v>
                </c:pt>
                <c:pt idx="36">
                  <c:v>0.1392652444153834</c:v>
                </c:pt>
                <c:pt idx="37">
                  <c:v>0.14399717216403926</c:v>
                </c:pt>
                <c:pt idx="38">
                  <c:v>0.14873291424989524</c:v>
                </c:pt>
                <c:pt idx="39">
                  <c:v>0.15347198176272728</c:v>
                </c:pt>
                <c:pt idx="40">
                  <c:v>0.15821394845934753</c:v>
                </c:pt>
                <c:pt idx="41">
                  <c:v>0.16295844273113277</c:v>
                </c:pt>
                <c:pt idx="42">
                  <c:v>0.16770514060113095</c:v>
                </c:pt>
                <c:pt idx="43">
                  <c:v>0.17245375961877743</c:v>
                </c:pt>
                <c:pt idx="44">
                  <c:v>0.17720405353716798</c:v>
                </c:pt>
                <c:pt idx="45">
                  <c:v>0.181955807672583</c:v>
                </c:pt>
                <c:pt idx="46">
                  <c:v>0.18670883485881373</c:v>
                </c:pt>
                <c:pt idx="47">
                  <c:v>0.19146297192005093</c:v>
                </c:pt>
                <c:pt idx="48">
                  <c:v>0.1962180765958678</c:v>
                </c:pt>
                <c:pt idx="49">
                  <c:v>0.2009740248603494</c:v>
                </c:pt>
                <c:pt idx="50">
                  <c:v>0.20573070858484815</c:v>
                </c:pt>
              </c:numCache>
            </c:numRef>
          </c:yVal>
          <c:smooth val="0"/>
        </c:ser>
        <c:axId val="30266152"/>
        <c:axId val="3959913"/>
      </c:scatterChart>
      <c:val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crossBetween val="midCat"/>
        <c:dispUnits/>
      </c:valAx>
      <c:valAx>
        <c:axId val="395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104775</xdr:rowOff>
    </xdr:from>
    <xdr:to>
      <xdr:col>15</xdr:col>
      <xdr:colOff>733425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3448050" y="828675"/>
        <a:ext cx="8477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J60" sqref="J60"/>
    </sheetView>
  </sheetViews>
  <sheetFormatPr defaultColWidth="11.421875" defaultRowHeight="12.75"/>
  <cols>
    <col min="1" max="1" width="8.421875" style="0" customWidth="1"/>
    <col min="3" max="3" width="12.57421875" style="0" customWidth="1"/>
    <col min="4" max="4" width="15.140625" style="0" customWidth="1"/>
    <col min="6" max="6" width="6.00390625" style="0" customWidth="1"/>
  </cols>
  <sheetData>
    <row r="1" spans="1:7" ht="15.75">
      <c r="A1" s="5" t="s">
        <v>0</v>
      </c>
      <c r="E1" s="3" t="s">
        <v>9</v>
      </c>
      <c r="F1">
        <v>20</v>
      </c>
      <c r="G1" t="s">
        <v>10</v>
      </c>
    </row>
    <row r="2" spans="1:6" ht="12.75">
      <c r="A2" t="s">
        <v>5</v>
      </c>
      <c r="D2" t="s">
        <v>6</v>
      </c>
      <c r="F2" t="s">
        <v>12</v>
      </c>
    </row>
    <row r="3" spans="1:6" ht="15.75">
      <c r="A3" t="s">
        <v>1</v>
      </c>
      <c r="B3" t="s">
        <v>2</v>
      </c>
      <c r="C3" t="s">
        <v>3</v>
      </c>
      <c r="D3" t="s">
        <v>4</v>
      </c>
      <c r="E3" s="2" t="s">
        <v>11</v>
      </c>
      <c r="F3" t="s">
        <v>11</v>
      </c>
    </row>
    <row r="4" spans="1:6" ht="12.75">
      <c r="A4">
        <v>0.05</v>
      </c>
      <c r="B4">
        <v>0.02</v>
      </c>
      <c r="C4">
        <f>4/3*PI()*B4*B4*B4</f>
        <v>3.3510321638291124E-05</v>
      </c>
      <c r="D4">
        <v>1260</v>
      </c>
      <c r="E4">
        <v>0.85</v>
      </c>
      <c r="F4">
        <f>6*PI()*E4*B4</f>
        <v>0.3204424506661589</v>
      </c>
    </row>
    <row r="6" spans="1:4" ht="12.75">
      <c r="A6" s="1" t="s">
        <v>7</v>
      </c>
      <c r="B6" t="s">
        <v>8</v>
      </c>
      <c r="C6" t="s">
        <v>13</v>
      </c>
      <c r="D6" t="s">
        <v>14</v>
      </c>
    </row>
    <row r="7" spans="1:4" ht="12.75">
      <c r="A7" s="1">
        <v>0</v>
      </c>
      <c r="B7">
        <f>A7*$F$1/1000</f>
        <v>0</v>
      </c>
      <c r="C7">
        <v>0</v>
      </c>
      <c r="D7">
        <v>0</v>
      </c>
    </row>
    <row r="8" spans="1:4" ht="12.75">
      <c r="A8" s="1">
        <v>1</v>
      </c>
      <c r="B8">
        <f>A8*$F$1/1000</f>
        <v>0.02</v>
      </c>
      <c r="C8" s="4">
        <f>C7+$F$1/1000*(9.81*(1-$D$4*$C$4/$A$4)-$F$4*C7/$A$4)</f>
        <v>0.0305169273430955</v>
      </c>
      <c r="D8" s="4">
        <f>D7+C8*$F$1/1000</f>
        <v>0.00061033854686191</v>
      </c>
    </row>
    <row r="9" spans="1:4" ht="12.75">
      <c r="A9" s="1">
        <v>2</v>
      </c>
      <c r="B9">
        <f>A9*$F$1/1000</f>
        <v>0.04</v>
      </c>
      <c r="C9" s="4">
        <f aca="true" t="shared" si="0" ref="C9:C57">C8+$F$1/1000*(9.81*(1-$D$4*$C$4/$A$4)-$F$4*C8/$A$4)</f>
        <v>0.05712228709234195</v>
      </c>
      <c r="D9" s="4">
        <f aca="true" t="shared" si="1" ref="D9:D57">D8+C9*$F$1/1000</f>
        <v>0.001752784288708749</v>
      </c>
    </row>
    <row r="10" spans="1:4" ht="12.75">
      <c r="A10" s="1">
        <v>3</v>
      </c>
      <c r="B10">
        <f>A10*$F$1/1000</f>
        <v>0.06</v>
      </c>
      <c r="C10" s="4">
        <f t="shared" si="0"/>
        <v>0.08031745217002706</v>
      </c>
      <c r="D10" s="4">
        <f t="shared" si="1"/>
        <v>0.00335913333210929</v>
      </c>
    </row>
    <row r="11" spans="1:4" ht="12.75">
      <c r="A11" s="1">
        <v>4</v>
      </c>
      <c r="B11">
        <f>A11*$F$1/1000</f>
        <v>0.08</v>
      </c>
      <c r="C11" s="4">
        <f t="shared" si="0"/>
        <v>0.10053953103127236</v>
      </c>
      <c r="D11" s="4">
        <f t="shared" si="1"/>
        <v>0.005369923952734737</v>
      </c>
    </row>
    <row r="12" spans="1:4" ht="12.75">
      <c r="A12" s="1">
        <v>5</v>
      </c>
      <c r="B12">
        <f>A12*$F$1/1000</f>
        <v>0.1</v>
      </c>
      <c r="C12" s="4">
        <f t="shared" si="0"/>
        <v>0.11816960488937296</v>
      </c>
      <c r="D12" s="4">
        <f t="shared" si="1"/>
        <v>0.007733316050522196</v>
      </c>
    </row>
    <row r="13" spans="1:4" ht="12.75">
      <c r="A13" s="1">
        <v>6</v>
      </c>
      <c r="B13">
        <f>A13*$F$1/1000</f>
        <v>0.12</v>
      </c>
      <c r="C13" s="4">
        <f t="shared" si="0"/>
        <v>0.1335399091184675</v>
      </c>
      <c r="D13" s="4">
        <f t="shared" si="1"/>
        <v>0.010404114232891545</v>
      </c>
    </row>
    <row r="14" spans="1:4" ht="12.75">
      <c r="A14" s="1">
        <v>7</v>
      </c>
      <c r="B14">
        <f>A14*$F$1/1000</f>
        <v>0.14</v>
      </c>
      <c r="C14" s="4">
        <f t="shared" si="0"/>
        <v>0.14694009416569986</v>
      </c>
      <c r="D14" s="4">
        <f t="shared" si="1"/>
        <v>0.013342916116205543</v>
      </c>
    </row>
    <row r="15" spans="1:4" ht="12.75">
      <c r="A15" s="1">
        <v>8</v>
      </c>
      <c r="B15">
        <f>A15*$F$1/1000</f>
        <v>0.16</v>
      </c>
      <c r="C15" s="4">
        <f t="shared" si="0"/>
        <v>0.15862268395856616</v>
      </c>
      <c r="D15" s="4">
        <f t="shared" si="1"/>
        <v>0.016515369795376867</v>
      </c>
    </row>
    <row r="16" spans="1:4" ht="12.75">
      <c r="A16" s="1">
        <v>9</v>
      </c>
      <c r="B16">
        <f>A16*$F$1/1000</f>
        <v>0.18</v>
      </c>
      <c r="C16" s="4">
        <f t="shared" si="0"/>
        <v>0.16880783467009103</v>
      </c>
      <c r="D16" s="4">
        <f t="shared" si="1"/>
        <v>0.019891526488778687</v>
      </c>
    </row>
    <row r="17" spans="1:4" ht="12.75">
      <c r="A17" s="1">
        <v>10</v>
      </c>
      <c r="B17">
        <f>A17*$F$1/1000</f>
        <v>0.2</v>
      </c>
      <c r="C17" s="4">
        <f t="shared" si="0"/>
        <v>0.17768748351985383</v>
      </c>
      <c r="D17" s="4">
        <f t="shared" si="1"/>
        <v>0.023445276159175764</v>
      </c>
    </row>
    <row r="18" spans="1:4" ht="12.75">
      <c r="A18" s="1">
        <v>11</v>
      </c>
      <c r="B18">
        <f>A18*$F$1/1000</f>
        <v>0.22</v>
      </c>
      <c r="C18" s="4">
        <f t="shared" si="0"/>
        <v>0.18542896579422746</v>
      </c>
      <c r="D18" s="4">
        <f t="shared" si="1"/>
        <v>0.02715385547506031</v>
      </c>
    </row>
    <row r="19" spans="1:4" ht="12.75">
      <c r="A19" s="1">
        <v>12</v>
      </c>
      <c r="B19">
        <f>A19*$F$1/1000</f>
        <v>0.24</v>
      </c>
      <c r="C19" s="4">
        <f t="shared" si="0"/>
        <v>0.19217816824788553</v>
      </c>
      <c r="D19" s="4">
        <f t="shared" si="1"/>
        <v>0.030997418840018023</v>
      </c>
    </row>
    <row r="20" spans="1:4" ht="12.75">
      <c r="A20" s="1">
        <v>13</v>
      </c>
      <c r="B20">
        <f>A20*$F$1/1000</f>
        <v>0.26</v>
      </c>
      <c r="C20" s="4">
        <f t="shared" si="0"/>
        <v>0.19806227831182668</v>
      </c>
      <c r="D20" s="4">
        <f t="shared" si="1"/>
        <v>0.03495866440625456</v>
      </c>
    </row>
    <row r="21" spans="1:4" ht="12.75">
      <c r="A21" s="1">
        <v>14</v>
      </c>
      <c r="B21">
        <f>A21*$F$1/1000</f>
        <v>0.28</v>
      </c>
      <c r="C21" s="4">
        <f t="shared" si="0"/>
        <v>0.20319218091621635</v>
      </c>
      <c r="D21" s="4">
        <f t="shared" si="1"/>
        <v>0.039022508024578885</v>
      </c>
    </row>
    <row r="22" spans="1:4" ht="12.75">
      <c r="A22" s="1">
        <v>15</v>
      </c>
      <c r="B22">
        <f>A22*$F$1/1000</f>
        <v>0.3</v>
      </c>
      <c r="C22" s="4">
        <f t="shared" si="0"/>
        <v>0.2076645480957143</v>
      </c>
      <c r="D22" s="4">
        <f t="shared" si="1"/>
        <v>0.04317579898649317</v>
      </c>
    </row>
    <row r="23" spans="1:4" ht="12.75">
      <c r="A23" s="1">
        <v>16</v>
      </c>
      <c r="B23">
        <f>A23*$F$1/1000</f>
        <v>0.32</v>
      </c>
      <c r="C23" s="4">
        <f t="shared" si="0"/>
        <v>0.21156366075550134</v>
      </c>
      <c r="D23" s="4">
        <f t="shared" si="1"/>
        <v>0.0474070722016032</v>
      </c>
    </row>
    <row r="24" spans="1:4" ht="12.75">
      <c r="A24" s="1">
        <v>17</v>
      </c>
      <c r="B24">
        <f>A24*$F$1/1000</f>
        <v>0.34</v>
      </c>
      <c r="C24" s="4">
        <f t="shared" si="0"/>
        <v>0.21496299692883816</v>
      </c>
      <c r="D24" s="4">
        <f t="shared" si="1"/>
        <v>0.051706332140179966</v>
      </c>
    </row>
    <row r="25" spans="1:4" ht="12.75">
      <c r="A25" s="1">
        <v>18</v>
      </c>
      <c r="B25">
        <f>A25*$F$1/1000</f>
        <v>0.36</v>
      </c>
      <c r="C25" s="4">
        <f t="shared" si="0"/>
        <v>0.2179266164565661</v>
      </c>
      <c r="D25" s="4">
        <f t="shared" si="1"/>
        <v>0.05606486446931129</v>
      </c>
    </row>
    <row r="26" spans="1:4" ht="12.75">
      <c r="A26" s="1">
        <v>19</v>
      </c>
      <c r="B26">
        <f>A26*$F$1/1000</f>
        <v>0.38</v>
      </c>
      <c r="C26" s="4">
        <f t="shared" si="0"/>
        <v>0.22051036818257116</v>
      </c>
      <c r="D26" s="4">
        <f t="shared" si="1"/>
        <v>0.06047507183296271</v>
      </c>
    </row>
    <row r="27" spans="1:4" ht="12.75">
      <c r="A27" s="1">
        <v>20</v>
      </c>
      <c r="B27">
        <f>A27*$F$1/1000</f>
        <v>0.4</v>
      </c>
      <c r="C27" s="4">
        <f t="shared" si="0"/>
        <v>0.2227629424145786</v>
      </c>
      <c r="D27" s="4">
        <f t="shared" si="1"/>
        <v>0.06493033068125428</v>
      </c>
    </row>
    <row r="28" spans="1:4" ht="12.75">
      <c r="A28" s="1">
        <v>21</v>
      </c>
      <c r="B28">
        <f>A28*$F$1/1000</f>
        <v>0.42</v>
      </c>
      <c r="C28" s="4">
        <f t="shared" si="0"/>
        <v>0.2247267884837013</v>
      </c>
      <c r="D28" s="4">
        <f t="shared" si="1"/>
        <v>0.06942486645092831</v>
      </c>
    </row>
    <row r="29" spans="1:4" ht="12.75">
      <c r="A29" s="1">
        <v>22</v>
      </c>
      <c r="B29">
        <f>A29*$F$1/1000</f>
        <v>0.44</v>
      </c>
      <c r="C29" s="4">
        <f t="shared" si="0"/>
        <v>0.2264389146939757</v>
      </c>
      <c r="D29" s="4">
        <f t="shared" si="1"/>
        <v>0.07395364474480783</v>
      </c>
    </row>
    <row r="30" spans="1:4" ht="12.75">
      <c r="A30" s="1">
        <v>23</v>
      </c>
      <c r="B30">
        <f>A30*$F$1/1000</f>
        <v>0.46</v>
      </c>
      <c r="C30" s="4">
        <f t="shared" si="0"/>
        <v>0.22793158573678204</v>
      </c>
      <c r="D30" s="4">
        <f t="shared" si="1"/>
        <v>0.07851227645954346</v>
      </c>
    </row>
    <row r="31" spans="1:4" ht="12.75">
      <c r="A31" s="1">
        <v>24</v>
      </c>
      <c r="B31">
        <f>A31*$F$1/1000</f>
        <v>0.48</v>
      </c>
      <c r="C31" s="4">
        <f t="shared" si="0"/>
        <v>0.22923293071279027</v>
      </c>
      <c r="D31" s="4">
        <f t="shared" si="1"/>
        <v>0.08309693507379927</v>
      </c>
    </row>
    <row r="32" spans="1:4" ht="12.75">
      <c r="A32" s="1">
        <v>25</v>
      </c>
      <c r="B32">
        <f>A32*$F$1/1000</f>
        <v>0.5</v>
      </c>
      <c r="C32" s="4">
        <f t="shared" si="0"/>
        <v>0.23036747321948883</v>
      </c>
      <c r="D32" s="4">
        <f t="shared" si="1"/>
        <v>0.08770428453818904</v>
      </c>
    </row>
    <row r="33" spans="1:4" ht="12.75">
      <c r="A33" s="1">
        <v>26</v>
      </c>
      <c r="B33">
        <f>A33*$F$1/1000</f>
        <v>0.52</v>
      </c>
      <c r="C33" s="4">
        <f t="shared" si="0"/>
        <v>0.23135659349369483</v>
      </c>
      <c r="D33" s="4">
        <f t="shared" si="1"/>
        <v>0.09233141640806294</v>
      </c>
    </row>
    <row r="34" spans="1:4" ht="12.75">
      <c r="A34" s="1">
        <v>27</v>
      </c>
      <c r="B34">
        <f>A34*$F$1/1000</f>
        <v>0.54</v>
      </c>
      <c r="C34" s="4">
        <f t="shared" si="0"/>
        <v>0.23221893131803278</v>
      </c>
      <c r="D34" s="4">
        <f t="shared" si="1"/>
        <v>0.0969757950344236</v>
      </c>
    </row>
    <row r="35" spans="1:4" ht="12.75">
      <c r="A35" s="1">
        <v>28</v>
      </c>
      <c r="B35">
        <f>A35*$F$1/1000</f>
        <v>0.56</v>
      </c>
      <c r="C35" s="4">
        <f t="shared" si="0"/>
        <v>0.23297073728407752</v>
      </c>
      <c r="D35" s="4">
        <f t="shared" si="1"/>
        <v>0.10163520978010515</v>
      </c>
    </row>
    <row r="36" spans="1:4" ht="12.75">
      <c r="A36" s="1">
        <v>29</v>
      </c>
      <c r="B36">
        <f>A36*$F$1/1000</f>
        <v>0.58</v>
      </c>
      <c r="C36" s="4">
        <f t="shared" si="0"/>
        <v>0.23362617903164834</v>
      </c>
      <c r="D36" s="4">
        <f t="shared" si="1"/>
        <v>0.10630773336073812</v>
      </c>
    </row>
    <row r="37" spans="1:4" ht="12.75">
      <c r="A37" s="1">
        <v>30</v>
      </c>
      <c r="B37">
        <f>A37*$F$1/1000</f>
        <v>0.6</v>
      </c>
      <c r="C37" s="4">
        <f t="shared" si="0"/>
        <v>0.23419760823527497</v>
      </c>
      <c r="D37" s="4">
        <f t="shared" si="1"/>
        <v>0.11099168552544363</v>
      </c>
    </row>
    <row r="38" spans="1:4" ht="12.75">
      <c r="A38" s="1">
        <v>31</v>
      </c>
      <c r="B38">
        <f>A38*$F$1/1000</f>
        <v>0.62</v>
      </c>
      <c r="C38" s="4">
        <f t="shared" si="0"/>
        <v>0.23469579336914467</v>
      </c>
      <c r="D38" s="4">
        <f t="shared" si="1"/>
        <v>0.11568560139282652</v>
      </c>
    </row>
    <row r="39" spans="1:4" ht="12.75">
      <c r="A39" s="1">
        <v>32</v>
      </c>
      <c r="B39">
        <f>A39*$F$1/1000</f>
        <v>0.64</v>
      </c>
      <c r="C39" s="4">
        <f t="shared" si="0"/>
        <v>0.2351301226369413</v>
      </c>
      <c r="D39" s="4">
        <f t="shared" si="1"/>
        <v>0.12038820384556534</v>
      </c>
    </row>
    <row r="40" spans="1:4" ht="12.75">
      <c r="A40" s="1">
        <v>33</v>
      </c>
      <c r="B40">
        <f>A40*$F$1/1000</f>
        <v>0.66</v>
      </c>
      <c r="C40" s="4">
        <f t="shared" si="0"/>
        <v>0.23550878089075042</v>
      </c>
      <c r="D40" s="4">
        <f t="shared" si="1"/>
        <v>0.12509837946338034</v>
      </c>
    </row>
    <row r="41" spans="1:4" ht="12.75">
      <c r="A41" s="1">
        <v>34</v>
      </c>
      <c r="B41">
        <f>A41*$F$1/1000</f>
        <v>0.68</v>
      </c>
      <c r="C41" s="4">
        <f t="shared" si="0"/>
        <v>0.2358389038730333</v>
      </c>
      <c r="D41" s="4">
        <f t="shared" si="1"/>
        <v>0.129815157540841</v>
      </c>
    </row>
    <row r="42" spans="1:4" ht="12.75">
      <c r="A42" s="1">
        <v>35</v>
      </c>
      <c r="B42">
        <f>A42*$F$1/1000</f>
        <v>0.7</v>
      </c>
      <c r="C42" s="4">
        <f t="shared" si="0"/>
        <v>0.2361267126883306</v>
      </c>
      <c r="D42" s="4">
        <f t="shared" si="1"/>
        <v>0.13453769179460762</v>
      </c>
    </row>
    <row r="43" spans="1:4" ht="12.75">
      <c r="A43" s="1">
        <v>36</v>
      </c>
      <c r="B43">
        <f>A43*$F$1/1000</f>
        <v>0.72</v>
      </c>
      <c r="C43" s="4">
        <f t="shared" si="0"/>
        <v>0.23637763103878903</v>
      </c>
      <c r="D43" s="4">
        <f t="shared" si="1"/>
        <v>0.1392652444153834</v>
      </c>
    </row>
    <row r="44" spans="1:4" ht="12.75">
      <c r="A44" s="1">
        <v>37</v>
      </c>
      <c r="B44">
        <f>A44*$F$1/1000</f>
        <v>0.74</v>
      </c>
      <c r="C44" s="4">
        <f t="shared" si="0"/>
        <v>0.23659638743279227</v>
      </c>
      <c r="D44" s="4">
        <f t="shared" si="1"/>
        <v>0.14399717216403926</v>
      </c>
    </row>
    <row r="45" spans="1:4" ht="12.75">
      <c r="A45" s="1">
        <v>38</v>
      </c>
      <c r="B45">
        <f>A45*$F$1/1000</f>
        <v>0.76</v>
      </c>
      <c r="C45" s="4">
        <f t="shared" si="0"/>
        <v>0.23678710429279817</v>
      </c>
      <c r="D45" s="4">
        <f t="shared" si="1"/>
        <v>0.14873291424989524</v>
      </c>
    </row>
    <row r="46" spans="1:4" ht="12.75">
      <c r="A46" s="1">
        <v>39</v>
      </c>
      <c r="B46">
        <f>A46*$F$1/1000</f>
        <v>0.78</v>
      </c>
      <c r="C46" s="4">
        <f t="shared" si="0"/>
        <v>0.23695337564160263</v>
      </c>
      <c r="D46" s="4">
        <f t="shared" si="1"/>
        <v>0.15347198176272728</v>
      </c>
    </row>
    <row r="47" spans="1:4" ht="12.75">
      <c r="A47" s="1">
        <v>40</v>
      </c>
      <c r="B47">
        <f>A47*$F$1/1000</f>
        <v>0.8</v>
      </c>
      <c r="C47" s="4">
        <f t="shared" si="0"/>
        <v>0.2370983348310125</v>
      </c>
      <c r="D47" s="4">
        <f t="shared" si="1"/>
        <v>0.15821394845934753</v>
      </c>
    </row>
    <row r="48" spans="1:4" ht="12.75">
      <c r="A48" s="1">
        <v>41</v>
      </c>
      <c r="B48">
        <f>A48*$F$1/1000</f>
        <v>0.82</v>
      </c>
      <c r="C48" s="4">
        <f t="shared" si="0"/>
        <v>0.23722471358926195</v>
      </c>
      <c r="D48" s="4">
        <f t="shared" si="1"/>
        <v>0.16295844273113277</v>
      </c>
    </row>
    <row r="49" spans="1:4" ht="12.75">
      <c r="A49" s="1">
        <v>42</v>
      </c>
      <c r="B49">
        <f>A49*$F$1/1000</f>
        <v>0.84</v>
      </c>
      <c r="C49" s="4">
        <f t="shared" si="0"/>
        <v>0.23733489349990916</v>
      </c>
      <c r="D49" s="4">
        <f t="shared" si="1"/>
        <v>0.16770514060113095</v>
      </c>
    </row>
    <row r="50" spans="1:4" ht="12.75">
      <c r="A50" s="1">
        <v>43</v>
      </c>
      <c r="B50">
        <f>A50*$F$1/1000</f>
        <v>0.86</v>
      </c>
      <c r="C50" s="4">
        <f t="shared" si="0"/>
        <v>0.23743095088232358</v>
      </c>
      <c r="D50" s="4">
        <f t="shared" si="1"/>
        <v>0.17245375961877743</v>
      </c>
    </row>
    <row r="51" spans="1:4" ht="12.75">
      <c r="A51" s="1">
        <v>44</v>
      </c>
      <c r="B51">
        <f>A51*$F$1/1000</f>
        <v>0.88</v>
      </c>
      <c r="C51" s="4">
        <f t="shared" si="0"/>
        <v>0.2375146959195278</v>
      </c>
      <c r="D51" s="4">
        <f t="shared" si="1"/>
        <v>0.17720405353716798</v>
      </c>
    </row>
    <row r="52" spans="1:4" ht="12.75">
      <c r="A52" s="1">
        <v>45</v>
      </c>
      <c r="B52">
        <f>A52*$F$1/1000</f>
        <v>0.9</v>
      </c>
      <c r="C52" s="4">
        <f t="shared" si="0"/>
        <v>0.23758770677075092</v>
      </c>
      <c r="D52" s="4">
        <f t="shared" si="1"/>
        <v>0.181955807672583</v>
      </c>
    </row>
    <row r="53" spans="1:4" ht="12.75">
      <c r="A53" s="1">
        <v>46</v>
      </c>
      <c r="B53">
        <f>A53*$F$1/1000</f>
        <v>0.92</v>
      </c>
      <c r="C53" s="4">
        <f t="shared" si="0"/>
        <v>0.23765135931153755</v>
      </c>
      <c r="D53" s="4">
        <f t="shared" si="1"/>
        <v>0.18670883485881373</v>
      </c>
    </row>
    <row r="54" spans="1:4" ht="12.75">
      <c r="A54" s="1">
        <v>47</v>
      </c>
      <c r="B54">
        <f>A54*$F$1/1000</f>
        <v>0.94</v>
      </c>
      <c r="C54" s="4">
        <f t="shared" si="0"/>
        <v>0.23770685306185987</v>
      </c>
      <c r="D54" s="4">
        <f t="shared" si="1"/>
        <v>0.19146297192005093</v>
      </c>
    </row>
    <row r="55" spans="1:4" ht="12.75">
      <c r="A55" s="1">
        <v>48</v>
      </c>
      <c r="B55">
        <f>A55*$F$1/1000</f>
        <v>0.96</v>
      </c>
      <c r="C55" s="4">
        <f t="shared" si="0"/>
        <v>0.2377552337908422</v>
      </c>
      <c r="D55" s="4">
        <f t="shared" si="1"/>
        <v>0.1962180765958678</v>
      </c>
    </row>
    <row r="56" spans="1:4" ht="12.75">
      <c r="A56" s="1">
        <v>49</v>
      </c>
      <c r="B56">
        <f>A56*$F$1/1000</f>
        <v>0.98</v>
      </c>
      <c r="C56" s="4">
        <f t="shared" si="0"/>
        <v>0.2377974132240805</v>
      </c>
      <c r="D56" s="4">
        <f t="shared" si="1"/>
        <v>0.2009740248603494</v>
      </c>
    </row>
    <row r="57" spans="1:4" ht="12.75">
      <c r="A57" s="1">
        <v>50</v>
      </c>
      <c r="B57">
        <f>A57*$F$1/1000</f>
        <v>1</v>
      </c>
      <c r="C57" s="4">
        <f t="shared" si="0"/>
        <v>0.23783418622493693</v>
      </c>
      <c r="D57" s="4">
        <f t="shared" si="1"/>
        <v>0.20573070858484815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2012-04-26T20:18:01Z</dcterms:created>
  <dcterms:modified xsi:type="dcterms:W3CDTF">2012-04-26T21:26:02Z</dcterms:modified>
  <cp:category/>
  <cp:version/>
  <cp:contentType/>
  <cp:contentStatus/>
</cp:coreProperties>
</file>