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01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<sst xmlns="http://schemas.openxmlformats.org/spreadsheetml/2006/main" count="39" uniqueCount="35">
  <si>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Détermination de la capacité thermique du calorimètre</t>
  </si>
  <si>
    <t xml:space="preserve">Masse d'eau froide (en contact avec la cuve et ses accessoires) m1 = </t>
  </si>
  <si>
    <t xml:space="preserve">Masse d'eau chaude m2 = </t>
  </si>
  <si>
    <t>g  à</t>
  </si>
  <si>
    <t>°C</t>
  </si>
  <si>
    <t xml:space="preserve">La température d'équilibre valant </t>
  </si>
  <si>
    <t xml:space="preserve"> l'eau froide a reçu</t>
  </si>
  <si>
    <t xml:space="preserve">J et l'eau chaude a cédé </t>
  </si>
  <si>
    <t>J</t>
  </si>
  <si>
    <t>La cuve et ses accessoires a donc reçu</t>
  </si>
  <si>
    <t>°C , l'eau froide et le calorimètre ont gagné</t>
  </si>
  <si>
    <t>K</t>
  </si>
  <si>
    <t xml:space="preserve"> et l'eau chaude a perdu</t>
  </si>
  <si>
    <t xml:space="preserve">J donc leur capacité thermique est K = </t>
  </si>
  <si>
    <t>J/K</t>
  </si>
  <si>
    <t>Vérification de l'effet joule:</t>
  </si>
  <si>
    <t>Normalement il faudrait essayer avec plusieurs valeurs du courant électrique et tracer le graphique</t>
  </si>
  <si>
    <t>de la puissance reçue en fonction de I²…</t>
  </si>
  <si>
    <t>James Joule ne s'est pas trompé… P = U.I = RI². Nous allons donc plutôt vérifier si l'énergie</t>
  </si>
  <si>
    <t>consommée par le résistor est  bien reçue sous forme de chaleur par le calorimètre + 500 g d'eau,</t>
  </si>
  <si>
    <t>La courbe de température obtenue avec la sonde est Temp = mt+b = 0,032t+19,6 pour une puissance</t>
  </si>
  <si>
    <t>fournie par le générateur de 6Ax12V = 72W.</t>
  </si>
  <si>
    <t>t (s)</t>
  </si>
  <si>
    <t>Temp(°C)</t>
  </si>
  <si>
    <t xml:space="preserve">Ces valeurs correspondent au graphique enregistré: En t = </t>
  </si>
  <si>
    <t>s, la température a</t>
  </si>
  <si>
    <t xml:space="preserve">augmenté de </t>
  </si>
  <si>
    <t xml:space="preserve">°C pour une capacité thermique de </t>
  </si>
  <si>
    <t>+</t>
  </si>
  <si>
    <t>=</t>
  </si>
  <si>
    <t xml:space="preserve">joules par kelvin. L'énergie fournie par le générateur vaut </t>
  </si>
  <si>
    <t>J donc la température aurait dû</t>
  </si>
  <si>
    <t xml:space="preserve">augmenter de </t>
  </si>
  <si>
    <t>Aux erreurs de mesures près, la température augmenté comme prévu: toute l'énergie électrique consommée</t>
  </si>
  <si>
    <t>s'est transformée en chaleur.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</si>
</sst>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8" max="8" width="6.28125" style="0" customWidth="1"/>
    <col min="9" max="9" width="4.140625" style="0" customWidth="1"/>
    <col min="10" max="10" width="10.421875" style="0" customWidth="1"/>
    <col min="11" max="11" width="4.00390625" style="0" customWidth="1"/>
  </cols>
  <sheetData>
    <row r="1" ht="15">
      <c r="A1" s="2" t="s">
        <v>0</v>
      </c>
    </row>
    <row r="2" spans="7:11" ht="15">
      <c r="G2" s="1" t="s">
        <v>1</v>
      </c>
      <c r="H2">
        <v>500</v>
      </c>
      <c r="I2" t="s">
        <v>3</v>
      </c>
      <c r="J2">
        <v>13</v>
      </c>
      <c r="K2" t="s">
        <v>4</v>
      </c>
    </row>
    <row r="3" spans="7:11" ht="15">
      <c r="G3" s="1" t="s">
        <v>2</v>
      </c>
      <c r="H3">
        <v>250</v>
      </c>
      <c r="I3" t="s">
        <v>3</v>
      </c>
      <c r="J3">
        <v>86</v>
      </c>
      <c r="K3" t="s">
        <v>4</v>
      </c>
    </row>
    <row r="4" spans="4:12" ht="15">
      <c r="D4" s="1" t="s">
        <v>5</v>
      </c>
      <c r="E4">
        <v>36</v>
      </c>
      <c r="F4" t="s">
        <v>10</v>
      </c>
      <c r="K4">
        <f>E4-J2</f>
        <v>23</v>
      </c>
      <c r="L4" t="s">
        <v>11</v>
      </c>
    </row>
    <row r="5" spans="3:5" ht="15">
      <c r="C5" s="1" t="s">
        <v>12</v>
      </c>
      <c r="D5">
        <f>J3-E4</f>
        <v>50</v>
      </c>
      <c r="E5" t="s">
        <v>11</v>
      </c>
    </row>
    <row r="6" spans="3:9" ht="15">
      <c r="C6" s="1" t="s">
        <v>6</v>
      </c>
      <c r="D6">
        <f>4185*0.5*(E4-J2)</f>
        <v>48127.5</v>
      </c>
      <c r="E6" t="s">
        <v>7</v>
      </c>
      <c r="H6">
        <f>4185*0.25*(J3-E4)</f>
        <v>52312.5</v>
      </c>
      <c r="I6" t="s">
        <v>8</v>
      </c>
    </row>
    <row r="7" spans="4:12" ht="15">
      <c r="D7" s="1" t="s">
        <v>9</v>
      </c>
      <c r="E7">
        <f>H6-D6</f>
        <v>4185</v>
      </c>
      <c r="F7" t="s">
        <v>13</v>
      </c>
      <c r="K7">
        <f>E7/K4</f>
        <v>181.95652173913044</v>
      </c>
      <c r="L7" t="s">
        <v>14</v>
      </c>
    </row>
    <row r="9" ht="15">
      <c r="A9" s="2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19</v>
      </c>
    </row>
    <row r="15" ht="15">
      <c r="A15" t="s">
        <v>20</v>
      </c>
    </row>
    <row r="16" ht="15">
      <c r="A16" t="s">
        <v>21</v>
      </c>
    </row>
    <row r="17" spans="1:2" ht="15">
      <c r="A17" t="s">
        <v>22</v>
      </c>
      <c r="B17" t="s">
        <v>23</v>
      </c>
    </row>
    <row r="18" spans="1:2" ht="15">
      <c r="A18">
        <v>100</v>
      </c>
      <c r="B18" s="3">
        <f>0.032*A18+19.6</f>
        <v>22.8</v>
      </c>
    </row>
    <row r="19" spans="1:2" ht="15">
      <c r="A19">
        <v>150</v>
      </c>
      <c r="B19" s="3">
        <f>0.032*A19+19.6</f>
        <v>24.400000000000002</v>
      </c>
    </row>
    <row r="20" spans="1:2" ht="15">
      <c r="A20">
        <v>180</v>
      </c>
      <c r="B20" s="3">
        <f>0.032*A20+19.6</f>
        <v>25.36</v>
      </c>
    </row>
    <row r="21" spans="6:8" ht="15">
      <c r="F21" s="1" t="s">
        <v>24</v>
      </c>
      <c r="G21">
        <f>A20-A18</f>
        <v>80</v>
      </c>
      <c r="H21" t="s">
        <v>25</v>
      </c>
    </row>
    <row r="22" spans="1:12" ht="15">
      <c r="A22" t="s">
        <v>26</v>
      </c>
      <c r="C22" s="3">
        <f>B20-B18</f>
        <v>2.5599999999999987</v>
      </c>
      <c r="D22" t="s">
        <v>27</v>
      </c>
      <c r="H22">
        <f>K7</f>
        <v>181.95652173913044</v>
      </c>
      <c r="I22" t="s">
        <v>28</v>
      </c>
      <c r="J22">
        <f>4185*0.5</f>
        <v>2092.5</v>
      </c>
      <c r="K22" t="s">
        <v>29</v>
      </c>
      <c r="L22" s="4">
        <f>J22+H22</f>
        <v>2274.4565217391305</v>
      </c>
    </row>
    <row r="23" spans="1:8" ht="15">
      <c r="A23" t="s">
        <v>30</v>
      </c>
      <c r="G23">
        <f>72*G21</f>
        <v>5760</v>
      </c>
      <c r="H23" t="s">
        <v>31</v>
      </c>
    </row>
    <row r="24" spans="1:4" ht="15">
      <c r="A24" t="s">
        <v>32</v>
      </c>
      <c r="C24" s="3">
        <f>G23/L22</f>
        <v>2.5324731182795697</v>
      </c>
      <c r="D24" t="s">
        <v>4</v>
      </c>
    </row>
    <row r="26" ht="15">
      <c r="A26" t="s">
        <v>33</v>
      </c>
    </row>
    <row r="27" ht="15">
      <c r="A27" t="s">
        <v>34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tartier</dc:creator>
  <cp:keywords/>
  <dc:description/>
  <cp:lastModifiedBy>tartier</cp:lastModifiedBy>
  <dcterms:created xsi:type="dcterms:W3CDTF">2011-02-21T14:33:24Z</dcterms:created>
  <dcterms:modified xsi:type="dcterms:W3CDTF">2011-02-21T15:10:23Z</dcterms:modified>
  <cp:category/>
  <cp:version/>
  <cp:contentType/>
  <cp:contentStatus/>
</cp:coreProperties>
</file>